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20" yWindow="-120" windowWidth="20730" windowHeight="11760"/>
  </bookViews>
  <sheets>
    <sheet name="Tabelle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9" i="1" l="1"/>
  <c r="I9" i="1" s="1"/>
  <c r="J9" i="1" s="1"/>
  <c r="H10" i="1"/>
  <c r="I10" i="1" s="1"/>
  <c r="J10" i="1" s="1"/>
  <c r="H11" i="1"/>
  <c r="I11" i="1" s="1"/>
  <c r="J11" i="1" s="1"/>
  <c r="H12" i="1"/>
  <c r="I12" i="1" s="1"/>
  <c r="J12" i="1" s="1"/>
  <c r="H13" i="1"/>
  <c r="I13" i="1" s="1"/>
  <c r="J13" i="1" s="1"/>
  <c r="H14" i="1"/>
  <c r="I14" i="1" s="1"/>
  <c r="J14" i="1" s="1"/>
  <c r="H15" i="1"/>
  <c r="I15" i="1" s="1"/>
  <c r="J15" i="1" s="1"/>
  <c r="H8" i="1"/>
  <c r="I8" i="1" s="1"/>
  <c r="J8" i="1" s="1"/>
  <c r="J16" i="1" l="1"/>
</calcChain>
</file>

<file path=xl/sharedStrings.xml><?xml version="1.0" encoding="utf-8"?>
<sst xmlns="http://schemas.openxmlformats.org/spreadsheetml/2006/main" count="47" uniqueCount="40">
  <si>
    <t>Nr.:</t>
  </si>
  <si>
    <t>Artikelnummer:</t>
  </si>
  <si>
    <t>Bezeichnung:</t>
  </si>
  <si>
    <t>Bezeichnung (spanisch):</t>
  </si>
  <si>
    <t>Stück:</t>
  </si>
  <si>
    <t>E-Preis:</t>
  </si>
  <si>
    <t>Rabatt:</t>
  </si>
  <si>
    <t>E-Preis-Netto:</t>
  </si>
  <si>
    <t>G-Preis:</t>
  </si>
  <si>
    <t>I6201141</t>
  </si>
  <si>
    <t>1</t>
  </si>
  <si>
    <t>00 2623 983 3</t>
  </si>
  <si>
    <t>CUCHILLA</t>
  </si>
  <si>
    <t>5</t>
  </si>
  <si>
    <t>00 0239 388 0</t>
  </si>
  <si>
    <t>ARAND.DE CONTACTO</t>
  </si>
  <si>
    <t>8</t>
  </si>
  <si>
    <t>00 2623 982 3</t>
  </si>
  <si>
    <t>12</t>
  </si>
  <si>
    <t>00 2623 987 3</t>
  </si>
  <si>
    <t>18</t>
  </si>
  <si>
    <t>00 2623 986 3</t>
  </si>
  <si>
    <t>26</t>
  </si>
  <si>
    <t>00 0139 348 0</t>
  </si>
  <si>
    <t xml:space="preserve">MUELLE </t>
  </si>
  <si>
    <t>27</t>
  </si>
  <si>
    <t>00 0139 349 0</t>
  </si>
  <si>
    <t>29</t>
  </si>
  <si>
    <t>00 0257 088 0</t>
  </si>
  <si>
    <t>OVEROL CLAAS</t>
  </si>
  <si>
    <t>Angebotsendbetrag</t>
  </si>
  <si>
    <t>Angebot-Nr.1446-X-Claas-ET-24.02.2025</t>
  </si>
  <si>
    <t>CLAAS Ersatzteile</t>
  </si>
  <si>
    <t>Messer links</t>
  </si>
  <si>
    <t>Contaktscheibe</t>
  </si>
  <si>
    <t>Messer rechts</t>
  </si>
  <si>
    <t>Schaltfeder</t>
  </si>
  <si>
    <t>Overal</t>
  </si>
  <si>
    <t>kg</t>
  </si>
  <si>
    <t>Gewicht ca 25 bis 30 kg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</si>
</sst>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€&quot;"/>
  </numFmts>
  <fonts count="5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0"/>
      <color theme="1"/>
      <name val="Times New Roman"/>
      <family val="1"/>
    </font>
    <font>
      <b/>
      <sz val="10"/>
      <color theme="1"/>
      <name val="Times New Roman"/>
      <family val="1"/>
    </font>
    <font>
      <b/>
      <u/>
      <sz val="10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5">
    <xf numFmtId="0" fontId="0" fillId="0" borderId="0" xfId="0"/>
    <xf numFmtId="0" fontId="2" fillId="0" borderId="0" xfId="0" applyFont="1"/>
    <xf numFmtId="0" fontId="3" fillId="0" borderId="0" xfId="0" applyFont="1"/>
    <xf numFmtId="0" fontId="3" fillId="0" borderId="1" xfId="0" applyFont="1" applyBorder="1"/>
    <xf numFmtId="0" fontId="4" fillId="0" borderId="0" xfId="0" applyFont="1"/>
    <xf numFmtId="0" fontId="2" fillId="0" borderId="0" xfId="0" applyFont="1" applyAlignment="1">
      <alignment horizontal="right"/>
    </xf>
    <xf numFmtId="0" fontId="3" fillId="0" borderId="1" xfId="0" applyFont="1" applyBorder="1" applyAlignment="1">
      <alignment horizontal="right"/>
    </xf>
    <xf numFmtId="164" fontId="2" fillId="0" borderId="0" xfId="0" applyNumberFormat="1" applyFont="1" applyAlignment="1">
      <alignment horizontal="right"/>
    </xf>
    <xf numFmtId="9" fontId="2" fillId="0" borderId="0" xfId="1" applyFont="1" applyAlignment="1">
      <alignment horizontal="right"/>
    </xf>
    <xf numFmtId="0" fontId="2" fillId="0" borderId="1" xfId="0" applyFont="1" applyBorder="1"/>
    <xf numFmtId="0" fontId="2" fillId="0" borderId="1" xfId="0" applyFont="1" applyBorder="1" applyAlignment="1">
      <alignment horizontal="right"/>
    </xf>
    <xf numFmtId="164" fontId="2" fillId="0" borderId="1" xfId="0" applyNumberFormat="1" applyFont="1" applyBorder="1" applyAlignment="1">
      <alignment horizontal="right"/>
    </xf>
    <xf numFmtId="9" fontId="2" fillId="0" borderId="1" xfId="1" applyFont="1" applyBorder="1" applyAlignment="1">
      <alignment horizontal="right"/>
    </xf>
    <xf numFmtId="0" fontId="3" fillId="0" borderId="0" xfId="0" applyFont="1" applyAlignment="1">
      <alignment horizontal="right"/>
    </xf>
    <xf numFmtId="164" fontId="3" fillId="0" borderId="0" xfId="0" applyNumberFormat="1" applyFont="1" applyAlignment="1">
      <alignment horizontal="right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xmlns="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K18"/>
  <sheetViews>
    <sheetView tabSelected="1" workbookViewId="0">
      <selection activeCell="D26" sqref="D26"/>
    </sheetView>
  </sheetViews>
  <sheetFormatPr baseColWidth="10" defaultColWidth="11.625" defaultRowHeight="12.75"/>
  <cols>
    <col min="1" max="1" width="4.25" style="2" bestFit="1" customWidth="1"/>
    <col min="2" max="2" width="14.625" style="1" bestFit="1" customWidth="1"/>
    <col min="3" max="3" width="22.875" style="1" customWidth="1"/>
    <col min="4" max="4" width="27.375" style="1" bestFit="1" customWidth="1"/>
    <col min="5" max="5" width="6.25" style="5" bestFit="1" customWidth="1"/>
    <col min="6" max="6" width="9.625" style="5" customWidth="1"/>
    <col min="7" max="7" width="7.125" style="5" bestFit="1" customWidth="1"/>
    <col min="8" max="8" width="8.75" style="5" customWidth="1"/>
    <col min="9" max="9" width="13.25" style="5" bestFit="1" customWidth="1"/>
    <col min="10" max="10" width="12.625" style="5" customWidth="1"/>
    <col min="11" max="16384" width="11.625" style="1"/>
  </cols>
  <sheetData>
    <row r="3" spans="1:11">
      <c r="C3" s="4" t="s">
        <v>31</v>
      </c>
    </row>
    <row r="6" spans="1:11">
      <c r="A6" s="3" t="s">
        <v>0</v>
      </c>
      <c r="B6" s="3" t="s">
        <v>1</v>
      </c>
      <c r="C6" s="3" t="s">
        <v>2</v>
      </c>
      <c r="D6" s="3" t="s">
        <v>3</v>
      </c>
      <c r="E6" s="6" t="s">
        <v>4</v>
      </c>
      <c r="F6" s="6" t="s">
        <v>5</v>
      </c>
      <c r="G6" s="6" t="s">
        <v>6</v>
      </c>
      <c r="H6" s="6"/>
      <c r="I6" s="6" t="s">
        <v>7</v>
      </c>
      <c r="J6" s="6" t="s">
        <v>8</v>
      </c>
      <c r="K6" s="1" t="s">
        <v>38</v>
      </c>
    </row>
    <row r="7" spans="1:11">
      <c r="C7" s="1" t="s">
        <v>32</v>
      </c>
      <c r="D7" s="1" t="s">
        <v>9</v>
      </c>
    </row>
    <row r="8" spans="1:11">
      <c r="A8" s="2" t="s">
        <v>10</v>
      </c>
      <c r="B8" s="1" t="s">
        <v>11</v>
      </c>
      <c r="C8" s="1" t="s">
        <v>33</v>
      </c>
      <c r="D8" s="1" t="s">
        <v>12</v>
      </c>
      <c r="E8" s="5">
        <v>6</v>
      </c>
      <c r="F8" s="7">
        <v>112.83</v>
      </c>
      <c r="G8" s="8">
        <v>0.1</v>
      </c>
      <c r="H8" s="7">
        <f>ROUND(F8*G8,2)</f>
        <v>11.28</v>
      </c>
      <c r="I8" s="7">
        <f>ROUND(F8-H8,2)</f>
        <v>101.55</v>
      </c>
      <c r="J8" s="7">
        <f>ROUND(E8*I8,2)</f>
        <v>609.29999999999995</v>
      </c>
      <c r="K8" s="1">
        <v>1.25</v>
      </c>
    </row>
    <row r="9" spans="1:11">
      <c r="A9" s="2" t="s">
        <v>13</v>
      </c>
      <c r="B9" s="1" t="s">
        <v>14</v>
      </c>
      <c r="C9" s="1" t="s">
        <v>34</v>
      </c>
      <c r="D9" s="1" t="s">
        <v>15</v>
      </c>
      <c r="E9" s="5">
        <v>100</v>
      </c>
      <c r="F9" s="7">
        <v>0.17</v>
      </c>
      <c r="G9" s="8">
        <v>0.1</v>
      </c>
      <c r="H9" s="7">
        <f t="shared" ref="H9:H15" si="0">ROUND(F9*G9,2)</f>
        <v>0.02</v>
      </c>
      <c r="I9" s="7">
        <f t="shared" ref="I9:I14" si="1">ROUND(F9-H9,2)</f>
        <v>0.15</v>
      </c>
      <c r="J9" s="7">
        <f t="shared" ref="J9:J14" si="2">ROUND(E9*I9,2)</f>
        <v>15</v>
      </c>
    </row>
    <row r="10" spans="1:11">
      <c r="A10" s="2" t="s">
        <v>16</v>
      </c>
      <c r="B10" s="1" t="s">
        <v>17</v>
      </c>
      <c r="C10" s="1" t="s">
        <v>35</v>
      </c>
      <c r="D10" s="1" t="s">
        <v>12</v>
      </c>
      <c r="E10" s="5">
        <v>6</v>
      </c>
      <c r="F10" s="7">
        <v>112.83</v>
      </c>
      <c r="G10" s="8">
        <v>0.1</v>
      </c>
      <c r="H10" s="7">
        <f t="shared" si="0"/>
        <v>11.28</v>
      </c>
      <c r="I10" s="7">
        <f t="shared" si="1"/>
        <v>101.55</v>
      </c>
      <c r="J10" s="7">
        <f t="shared" si="2"/>
        <v>609.29999999999995</v>
      </c>
      <c r="K10" s="1">
        <v>1.3</v>
      </c>
    </row>
    <row r="11" spans="1:11">
      <c r="A11" s="2" t="s">
        <v>18</v>
      </c>
      <c r="B11" s="1" t="s">
        <v>19</v>
      </c>
      <c r="C11" s="1" t="s">
        <v>33</v>
      </c>
      <c r="D11" s="1" t="s">
        <v>12</v>
      </c>
      <c r="E11" s="5">
        <v>3</v>
      </c>
      <c r="F11" s="7">
        <v>112.83</v>
      </c>
      <c r="G11" s="8">
        <v>0.1</v>
      </c>
      <c r="H11" s="7">
        <f t="shared" si="0"/>
        <v>11.28</v>
      </c>
      <c r="I11" s="7">
        <f t="shared" si="1"/>
        <v>101.55</v>
      </c>
      <c r="J11" s="7">
        <f t="shared" si="2"/>
        <v>304.64999999999998</v>
      </c>
      <c r="K11" s="1">
        <v>1.08</v>
      </c>
    </row>
    <row r="12" spans="1:11">
      <c r="A12" s="2" t="s">
        <v>20</v>
      </c>
      <c r="B12" s="1" t="s">
        <v>21</v>
      </c>
      <c r="C12" s="1" t="s">
        <v>35</v>
      </c>
      <c r="D12" s="1" t="s">
        <v>12</v>
      </c>
      <c r="E12" s="5">
        <v>3</v>
      </c>
      <c r="F12" s="7">
        <v>112.83</v>
      </c>
      <c r="G12" s="8">
        <v>0.1</v>
      </c>
      <c r="H12" s="7">
        <f t="shared" si="0"/>
        <v>11.28</v>
      </c>
      <c r="I12" s="7">
        <f t="shared" si="1"/>
        <v>101.55</v>
      </c>
      <c r="J12" s="7">
        <f t="shared" si="2"/>
        <v>304.64999999999998</v>
      </c>
      <c r="K12" s="1">
        <v>1.07</v>
      </c>
    </row>
    <row r="13" spans="1:11">
      <c r="A13" s="2" t="s">
        <v>22</v>
      </c>
      <c r="B13" s="1" t="s">
        <v>23</v>
      </c>
      <c r="C13" s="1" t="s">
        <v>36</v>
      </c>
      <c r="D13" s="1" t="s">
        <v>24</v>
      </c>
      <c r="E13" s="5">
        <v>2</v>
      </c>
      <c r="F13" s="7">
        <v>76.16</v>
      </c>
      <c r="G13" s="8">
        <v>0</v>
      </c>
      <c r="H13" s="7">
        <f t="shared" si="0"/>
        <v>0</v>
      </c>
      <c r="I13" s="7">
        <f t="shared" si="1"/>
        <v>76.16</v>
      </c>
      <c r="J13" s="7">
        <f t="shared" si="2"/>
        <v>152.32</v>
      </c>
    </row>
    <row r="14" spans="1:11">
      <c r="A14" s="2" t="s">
        <v>25</v>
      </c>
      <c r="B14" s="1" t="s">
        <v>26</v>
      </c>
      <c r="C14" s="1" t="s">
        <v>36</v>
      </c>
      <c r="D14" s="1" t="s">
        <v>24</v>
      </c>
      <c r="E14" s="5">
        <v>2</v>
      </c>
      <c r="F14" s="7">
        <v>76.16</v>
      </c>
      <c r="G14" s="8">
        <v>0</v>
      </c>
      <c r="H14" s="7">
        <f t="shared" si="0"/>
        <v>0</v>
      </c>
      <c r="I14" s="7">
        <f t="shared" si="1"/>
        <v>76.16</v>
      </c>
      <c r="J14" s="7">
        <f t="shared" si="2"/>
        <v>152.32</v>
      </c>
    </row>
    <row r="15" spans="1:11">
      <c r="A15" s="3" t="s">
        <v>27</v>
      </c>
      <c r="B15" s="9" t="s">
        <v>28</v>
      </c>
      <c r="C15" s="9" t="s">
        <v>37</v>
      </c>
      <c r="D15" s="9" t="s">
        <v>29</v>
      </c>
      <c r="E15" s="10">
        <v>2</v>
      </c>
      <c r="F15" s="11">
        <v>56.83</v>
      </c>
      <c r="G15" s="12">
        <v>0</v>
      </c>
      <c r="H15" s="11">
        <f t="shared" si="0"/>
        <v>0</v>
      </c>
      <c r="I15" s="11">
        <f t="shared" ref="I15" si="3">ROUND(F15-H15,2)</f>
        <v>56.83</v>
      </c>
      <c r="J15" s="11">
        <f t="shared" ref="J15" si="4">ROUND(E15*I15,2)</f>
        <v>113.66</v>
      </c>
    </row>
    <row r="16" spans="1:11" s="2" customFormat="1">
      <c r="C16" s="2" t="s">
        <v>30</v>
      </c>
      <c r="E16" s="13"/>
      <c r="F16" s="13"/>
      <c r="G16" s="13"/>
      <c r="H16" s="13"/>
      <c r="I16" s="13"/>
      <c r="J16" s="14">
        <f>SUM(J8:J15)</f>
        <v>2261.1999999999998</v>
      </c>
    </row>
    <row r="18" spans="3:3">
      <c r="C18" s="1" t="s">
        <v>39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Tabelle1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Marcel Westrup</dc:creator>
  <cp:lastModifiedBy>Lobillo</cp:lastModifiedBy>
  <dcterms:created xsi:type="dcterms:W3CDTF">2025-02-24T20:50:02Z</dcterms:created>
  <dcterms:modified xsi:type="dcterms:W3CDTF">2025-03-12T01:37:57Z</dcterms:modified>
</cp:coreProperties>
</file>